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6-2024_NPO\"/>
    </mc:Choice>
  </mc:AlternateContent>
  <xr:revisionPtr revIDLastSave="0" documentId="13_ncr:1_{F11D227F-89E4-4A8E-8CFF-D6438B485F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8" i="1" l="1"/>
  <c r="R9" i="1"/>
  <c r="U8" i="1"/>
  <c r="V8" i="1"/>
  <c r="U9" i="1"/>
  <c r="V9" i="1"/>
  <c r="V7" i="1"/>
  <c r="R7" i="1"/>
  <c r="S12" i="1" l="1"/>
  <c r="U7" i="1"/>
  <c r="T12" i="1" l="1"/>
</calcChain>
</file>

<file path=xl/sharedStrings.xml><?xml version="1.0" encoding="utf-8"?>
<sst xmlns="http://schemas.openxmlformats.org/spreadsheetml/2006/main" count="60" uniqueCount="51">
  <si>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</si>
  <si>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</si>
  <si>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</si>
  <si>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</si>
  <si>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</si>
  <si>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</si>
  <si>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</si>
  <si>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</si>
  <si>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</si>
  <si>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</si>
  <si>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</si>
  <si>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</si>
  <si>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</si>
  <si>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</si>
  <si>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</si>
  <si>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</si>
  <si>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</si>
  <si>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</si>
  <si>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</si>
  <si>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</si>
  <si>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</si>
  <si>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</si>
  <si>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</si>
  <si>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</si>
  <si>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</si>
  <si>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</si>
  <si>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</si>
  <si>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</si>
  <si>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</si>
  <si>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</si>
  <si>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</si>
  <si>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</si>
  <si>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</si>
  <si>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Ilustrační obrázek</t>
  </si>
  <si>
    <t>Společná faktura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</si>
  <si>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</si>
  <si>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</si>
  <si>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Příloha č. 2 Kupní smlouvy - technická specifikace
Nábytek pro ZČU (II.) 006 - 2024</t>
  </si>
  <si>
    <t>ANO</t>
  </si>
  <si>
    <t>Národní plán obnovy pro oblast vysokých škol pro roky 2022-2024
Registrační číslo projektu:  NPO_ZČU_MSMT-16584/2022
Specifický cíl C: Společné projekty vysokých škol
Specifický cíl C3: Digitalizace činností přímo souvisejících se zajištěním vzdělávací činnosti a administrativních úkonů spojených se studijní agendou</t>
  </si>
  <si>
    <t>30 dní</t>
  </si>
  <si>
    <t>Ing. Milan Michajlov,
Tel.: 37763 2828,
605 764 324</t>
  </si>
  <si>
    <t>Univerzitní 20,
301 00 Plzeň,
Centrum informatizace a výpočetní techniky - Odbor informačních systémů,
místnost UI 322</t>
  </si>
  <si>
    <r>
      <t>Kancelářská zdravotní židle
s adaptivním/balančním sedákem
pro postavu</t>
    </r>
    <r>
      <rPr>
        <b/>
        <sz val="11"/>
        <color rgb="FF000000"/>
        <rFont val="Calibri"/>
        <family val="2"/>
        <charset val="238"/>
      </rPr>
      <t xml:space="preserve"> do 175 cm</t>
    </r>
  </si>
  <si>
    <r>
      <t>Kancelářská zdravotní židle
s adaptivním/balančním sedákem
pro postavu</t>
    </r>
    <r>
      <rPr>
        <b/>
        <sz val="11"/>
        <color rgb="FF000000"/>
        <rFont val="Calibri"/>
        <family val="2"/>
        <charset val="238"/>
      </rPr>
      <t xml:space="preserve"> 183 a více cm</t>
    </r>
  </si>
  <si>
    <r>
      <t xml:space="preserve">Kancelářská zdravotní židle
s adaptivním/balančním sedákem
pro postavu </t>
    </r>
    <r>
      <rPr>
        <b/>
        <sz val="11"/>
        <color rgb="FF000000"/>
        <rFont val="Calibri"/>
        <family val="2"/>
        <charset val="238"/>
      </rPr>
      <t>180 cm</t>
    </r>
  </si>
  <si>
    <t>Dodání ve smontovaném stavu do dané místnosti.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</si>
  <si>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</si>
  <si>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r>
      <t xml:space="preserve">Kancelářská zdravotní židle s adaptivním / balančním sedákem pro postavu </t>
    </r>
    <r>
      <rPr>
        <b/>
        <sz val="11"/>
        <color rgb="FF000000"/>
        <rFont val="Calibri"/>
        <family val="2"/>
        <charset val="238"/>
      </rPr>
      <t xml:space="preserve">do 175 cm </t>
    </r>
    <r>
      <rPr>
        <sz val="11"/>
        <color rgb="FF000000"/>
        <rFont val="Calibri"/>
        <family val="2"/>
        <charset val="238"/>
      </rPr>
      <t>viz ilustrační obrázek.
Otočný kolečkový pojezd s 5 kolečky.
Sedák</t>
    </r>
    <r>
      <rPr>
        <b/>
        <sz val="11"/>
        <color rgb="FF000000"/>
        <rFont val="Calibri"/>
        <family val="2"/>
        <charset val="238"/>
      </rPr>
      <t>:</t>
    </r>
    <r>
      <rPr>
        <sz val="11"/>
        <color rgb="FF000000"/>
        <rFont val="Calibri"/>
        <family val="2"/>
        <charset val="238"/>
      </rPr>
      <t xml:space="preserve">
    - Výškově nastavitelný s pístem.
    - Délka pístu optimalizovaná pro výšku postavy do 175 cm.
    - Sklopný do všech směrů v jenom bodě.  
    - Balanční mechanismus sedáku řešen jednou pružinou, ne více výkyvnými mechanismy.
    - Nemožnost fixace sedáku při naklonění dopředu / dozadu / vlevo / vpravo.
Nastavitelné područky ve třech směrech (osách).
Nastavitelná bederní opěrka (nahoru/dolů).
Posun/nastavení područek nezávisle vůči pozici bederní opěrky.
Nastavitelná hlavová opěrka (nahoru/dolů).
Nosnost minimálně 120 kg.
Hmotnost maximálně 18 kg.
Polstrovaný sedák.
Potah opěradla: černá barva, síťovaná prodyšná textilie (mesh).
Potah sedáku textilní, ne síťovaný.
Preferována černá nebo šedá barva sedáku, není podmínkou.
Výrobce, poskytující možnost objednání náhradních dílů.</t>
    </r>
  </si>
  <si>
    <r>
      <t xml:space="preserve">Kancelářská zdravotní židle s adaptivním / balančním sedákem pro postavu </t>
    </r>
    <r>
      <rPr>
        <b/>
        <sz val="11"/>
        <color rgb="FF000000"/>
        <rFont val="Calibri"/>
        <family val="2"/>
        <charset val="238"/>
      </rPr>
      <t>183 cm a více</t>
    </r>
    <r>
      <rPr>
        <sz val="11"/>
        <color rgb="FF000000"/>
        <rFont val="Calibri"/>
        <family val="2"/>
        <charset val="238"/>
      </rPr>
      <t xml:space="preserve"> - viz ilustrační obrázek.
Otočný kolečkový pojezd s 5 kolečky.
Sedák:
  - Výškově nastavitelný s pístem.
  - Délka pístu optimalizovaná pro výšku postavy nad 183 cm.
  - Sklopný do všech směrů v jenom bodě.  
  - Balanční mechanismus sedáku řešen jednou pružinou, ne více výkyvnými mechanismy.
  - Nemožnost fixace sedáku při naklonění dopředu / dozadu / vlevo / vpravo.
Nastavitelné područky ve třech směrech (osách).
Nastavitelná bederní opěrka (nahoru/dolů).
Posun/nastavení područek nezávisle vůči pozici bederní opěrky.
Nastavitelná hlavová opěrka (nahoru/dolů).
Nosnost minimálně 120 kg.
Hmotnost maximálně 18 kg.
Polstrovaný sedák.
Potah opěradla: černá barva, síťovaná prodyšná textilie (mesh).
Potah sedáku textilní, ne síťovaný.
Preferována černá nebo šedá barva sedáku, není podmínkou.
Výrobce, poskytující možnost objednání náhradních dílů.</t>
    </r>
  </si>
  <si>
    <r>
      <t xml:space="preserve">Kancelářská zdravotní židle s adaptivním / balančním sedákem pro postavu </t>
    </r>
    <r>
      <rPr>
        <b/>
        <sz val="11"/>
        <color rgb="FF000000"/>
        <rFont val="Calibri"/>
        <family val="2"/>
        <charset val="238"/>
      </rPr>
      <t>180 cm</t>
    </r>
    <r>
      <rPr>
        <sz val="11"/>
        <color rgb="FF000000"/>
        <rFont val="Calibri"/>
        <family val="2"/>
        <charset val="238"/>
      </rPr>
      <t xml:space="preserve"> viz ilustrační obrázek.
Otočný kolečkový pojezd se 5 kolečky.
Sedák:
  - Výškově nastavitelný s pístem.
  - Délka pístu optimalizovaná pro výšku postavy 180 cm.
  - Sklopný do všech směrů v jenom bodě.  
  - Balanční mechanismus sedáku řešen jednou pružinou, ne více výkyvnými mechanismy.
  - Nemožnost fixace sedáku při naklonění dopředu / dozadu / vlevo / vpravo.
  - Posuv sedáku vpřed/vzad.
Nastavitelné područky ve třech směrech (osách).
Bederní opěrka.
Posun/nastavení područek nezávisle vůči pozici bederní opěrky.
Nastavitelná hlavová opěrka (nahoru/dolů a sklon).
Nosnost minimálně 120 kg.
Hmotnost maximálně 18 kg.
Polstrovaný sedák.
Potah opěradla: černá barva, síťovaná prodyšná textilie (mesh).
Potah sedáku textilní, ne síťovaný.
Preferována černá nebo šedá barva sedáku, není podmínkou.
Výrobce, poskytující možnost objednání náhradních dílů.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</si>
</sst>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5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5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center" vertical="center" wrapText="1"/>
    </xf>
    <xf numFmtId="3" fontId="8" fillId="5" borderId="8" xfId="0" applyNumberFormat="1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left" vertical="center" wrapText="1" indent="2"/>
    </xf>
    <xf numFmtId="0" fontId="1" fillId="5" borderId="11" xfId="0" applyFont="1" applyFill="1" applyBorder="1" applyAlignment="1" applyProtection="1">
      <alignment horizontal="center" vertical="center" wrapText="1"/>
    </xf>
    <xf numFmtId="0" fontId="8" fillId="5" borderId="11" xfId="0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2"/>
    </xf>
    <xf numFmtId="164" fontId="8" fillId="5" borderId="8" xfId="0" applyNumberFormat="1" applyFont="1" applyFill="1" applyBorder="1" applyAlignment="1" applyProtection="1">
      <alignment horizontal="right" vertical="center" indent="2"/>
    </xf>
    <xf numFmtId="165" fontId="0" fillId="0" borderId="8" xfId="0" applyNumberFormat="1" applyBorder="1" applyAlignment="1" applyProtection="1">
      <alignment horizontal="right" vertical="center" indent="2"/>
    </xf>
    <xf numFmtId="0" fontId="0" fillId="0" borderId="8" xfId="0" applyBorder="1" applyAlignment="1" applyProtection="1">
      <alignment horizontal="center" vertical="center"/>
    </xf>
    <xf numFmtId="0" fontId="0" fillId="5" borderId="11" xfId="0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horizontal="center" vertical="center" wrapText="1"/>
    </xf>
    <xf numFmtId="3" fontId="8" fillId="5" borderId="15" xfId="0" applyNumberFormat="1" applyFont="1" applyFill="1" applyBorder="1" applyAlignment="1" applyProtection="1">
      <alignment horizontal="center" vertical="center" wrapText="1"/>
    </xf>
    <xf numFmtId="0" fontId="0" fillId="5" borderId="15" xfId="0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horizontal="left" vertical="center" wrapText="1" indent="2"/>
    </xf>
    <xf numFmtId="0" fontId="1" fillId="5" borderId="13" xfId="0" applyFont="1" applyFill="1" applyBorder="1" applyAlignment="1" applyProtection="1">
      <alignment horizontal="center" vertical="center" wrapText="1"/>
    </xf>
    <xf numFmtId="0" fontId="8" fillId="5" borderId="13" xfId="0" applyFont="1" applyFill="1" applyBorder="1" applyAlignment="1" applyProtection="1">
      <alignment horizontal="center" vertical="center" wrapText="1"/>
    </xf>
    <xf numFmtId="0" fontId="5" fillId="5" borderId="13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2"/>
    </xf>
    <xf numFmtId="164" fontId="8" fillId="5" borderId="15" xfId="0" applyNumberFormat="1" applyFont="1" applyFill="1" applyBorder="1" applyAlignment="1" applyProtection="1">
      <alignment horizontal="right" vertical="center" indent="2"/>
    </xf>
    <xf numFmtId="165" fontId="0" fillId="0" borderId="15" xfId="0" applyNumberFormat="1" applyBorder="1" applyAlignment="1" applyProtection="1">
      <alignment horizontal="right" vertical="center" indent="2"/>
    </xf>
    <xf numFmtId="0" fontId="0" fillId="0" borderId="15" xfId="0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3" fontId="8" fillId="5" borderId="10" xfId="0" applyNumberFormat="1" applyFont="1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left" vertical="center" wrapText="1" indent="2"/>
    </xf>
    <xf numFmtId="0" fontId="1" fillId="5" borderId="12" xfId="0" applyFont="1" applyFill="1" applyBorder="1" applyAlignment="1" applyProtection="1">
      <alignment horizontal="center" vertical="center" wrapText="1"/>
    </xf>
    <xf numFmtId="0" fontId="8" fillId="5" borderId="12" xfId="0" applyFont="1" applyFill="1" applyBorder="1" applyAlignment="1" applyProtection="1">
      <alignment horizontal="center" vertical="center" wrapText="1"/>
    </xf>
    <xf numFmtId="0" fontId="5" fillId="5" borderId="12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2"/>
    </xf>
    <xf numFmtId="164" fontId="8" fillId="5" borderId="10" xfId="0" applyNumberFormat="1" applyFont="1" applyFill="1" applyBorder="1" applyAlignment="1" applyProtection="1">
      <alignment horizontal="right" vertical="center" indent="2"/>
    </xf>
    <xf numFmtId="165" fontId="0" fillId="0" borderId="10" xfId="0" applyNumberFormat="1" applyBorder="1" applyAlignment="1" applyProtection="1">
      <alignment horizontal="right" vertical="center" indent="2"/>
    </xf>
    <xf numFmtId="0" fontId="0" fillId="0" borderId="10" xfId="0" applyBorder="1" applyAlignment="1" applyProtection="1">
      <alignment horizontal="center" vertical="center"/>
    </xf>
    <xf numFmtId="0" fontId="0" fillId="5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7" fillId="4" borderId="3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3" fillId="0" borderId="0" xfId="0" applyNumberFormat="1" applyFont="1" applyAlignment="1" applyProtection="1">
      <alignment horizontal="right" vertical="center" indent="2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330956</xdr:colOff>
      <xdr:row>6</xdr:row>
      <xdr:rowOff>557214</xdr:rowOff>
    </xdr:from>
    <xdr:to>
      <xdr:col>6</xdr:col>
      <xdr:colOff>2565015</xdr:colOff>
      <xdr:row>6</xdr:row>
      <xdr:rowOff>3712369</xdr:rowOff>
    </xdr:to>
    <xdr:pic>
      <xdr:nvPicPr>
        <xdr:cNvPr id="5" name="Obrázek 4" descr="balancni_zidle_NPO_nv.png">
          <a:extLst>
            <a:ext uri="{FF2B5EF4-FFF2-40B4-BE49-F238E27FC236}">
              <a16:creationId xmlns:a16="http://schemas.microsoft.com/office/drawing/2014/main" id="{3BD68A60-F429-4B06-B5AC-57535A4676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665706" y="3824289"/>
          <a:ext cx="2234059" cy="3155155"/>
        </a:xfrm>
        <a:prstGeom prst="rect">
          <a:avLst/>
        </a:prstGeom>
      </xdr:spPr>
    </xdr:pic>
    <xdr:clientData/>
  </xdr:twoCellAnchor>
  <xdr:twoCellAnchor editAs="oneCell">
    <xdr:from>
      <xdr:col>6</xdr:col>
      <xdr:colOff>390525</xdr:colOff>
      <xdr:row>7</xdr:row>
      <xdr:rowOff>584084</xdr:rowOff>
    </xdr:from>
    <xdr:to>
      <xdr:col>6</xdr:col>
      <xdr:colOff>2591420</xdr:colOff>
      <xdr:row>7</xdr:row>
      <xdr:rowOff>3891106</xdr:rowOff>
    </xdr:to>
    <xdr:pic>
      <xdr:nvPicPr>
        <xdr:cNvPr id="6" name="Obrázek 5" descr="balancni_zidle_NPO_nv.png">
          <a:extLst>
            <a:ext uri="{FF2B5EF4-FFF2-40B4-BE49-F238E27FC236}">
              <a16:creationId xmlns:a16="http://schemas.microsoft.com/office/drawing/2014/main" id="{656DF260-AB6A-4BFE-AC2A-D1A6252693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725275" y="8604134"/>
          <a:ext cx="2200895" cy="3307022"/>
        </a:xfrm>
        <a:prstGeom prst="rect">
          <a:avLst/>
        </a:prstGeom>
      </xdr:spPr>
    </xdr:pic>
    <xdr:clientData/>
  </xdr:twoCellAnchor>
  <xdr:twoCellAnchor editAs="oneCell">
    <xdr:from>
      <xdr:col>6</xdr:col>
      <xdr:colOff>514478</xdr:colOff>
      <xdr:row>8</xdr:row>
      <xdr:rowOff>369104</xdr:rowOff>
    </xdr:from>
    <xdr:to>
      <xdr:col>6</xdr:col>
      <xdr:colOff>2660984</xdr:colOff>
      <xdr:row>8</xdr:row>
      <xdr:rowOff>3867150</xdr:rowOff>
    </xdr:to>
    <xdr:pic>
      <xdr:nvPicPr>
        <xdr:cNvPr id="7" name="Obrázek 6" descr="balancni_zidle_NPO_s.png">
          <a:extLst>
            <a:ext uri="{FF2B5EF4-FFF2-40B4-BE49-F238E27FC236}">
              <a16:creationId xmlns:a16="http://schemas.microsoft.com/office/drawing/2014/main" id="{6209F156-3EE8-4AD2-8CE8-81E34CF8F3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1849228" y="12932579"/>
          <a:ext cx="2146506" cy="34980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7"/>
  <sheetViews>
    <sheetView tabSelected="1" topLeftCell="I1" zoomScale="80" zoomScaleNormal="80" workbookViewId="0">
      <selection activeCell="T8" sqref="T8"/>
    </sheetView>
  </sheetViews>
  <sheetFormatPr defaultColWidth="8.5703125" defaultRowHeight="15" x14ac:dyDescent="0.25"/>
  <cols>
    <col min="1" max="1" width="1.42578125" style="7" customWidth="1"/>
    <col min="2" max="2" width="5.7109375" style="7" customWidth="1"/>
    <col min="3" max="3" width="33.42578125" style="9" customWidth="1"/>
    <col min="4" max="4" width="9.7109375" style="89" customWidth="1"/>
    <col min="5" max="5" width="10" style="24" customWidth="1"/>
    <col min="6" max="6" width="113" style="9" customWidth="1"/>
    <col min="7" max="7" width="46.140625" style="9" customWidth="1"/>
    <col min="8" max="8" width="29.28515625" style="90" customWidth="1"/>
    <col min="9" max="9" width="20.5703125" style="90" customWidth="1"/>
    <col min="10" max="10" width="21.28515625" style="90" customWidth="1"/>
    <col min="11" max="11" width="18.5703125" style="90" customWidth="1"/>
    <col min="12" max="12" width="16.7109375" style="9" customWidth="1"/>
    <col min="13" max="13" width="68.85546875" style="7" customWidth="1"/>
    <col min="14" max="14" width="33.7109375" style="7" customWidth="1"/>
    <col min="15" max="15" width="26" style="7" customWidth="1"/>
    <col min="16" max="16" width="35" style="90" customWidth="1"/>
    <col min="17" max="17" width="28.28515625" style="90" customWidth="1"/>
    <col min="18" max="18" width="18.28515625" style="90" hidden="1" customWidth="1"/>
    <col min="19" max="19" width="22.28515625" style="7" customWidth="1"/>
    <col min="20" max="20" width="22.85546875" style="7" customWidth="1"/>
    <col min="21" max="21" width="21" style="7" customWidth="1"/>
    <col min="22" max="22" width="21.140625" style="7" customWidth="1"/>
    <col min="23" max="23" width="11.5703125" style="7" hidden="1" customWidth="1"/>
    <col min="24" max="24" width="24.28515625" style="18" customWidth="1"/>
    <col min="25" max="16384" width="8.5703125" style="7"/>
  </cols>
  <sheetData>
    <row r="1" spans="1:24" ht="39" customHeight="1" x14ac:dyDescent="0.25">
      <c r="B1" s="8" t="s">
        <v>37</v>
      </c>
      <c r="C1" s="8"/>
      <c r="D1" s="8"/>
      <c r="E1" s="8"/>
      <c r="H1" s="10"/>
      <c r="I1" s="9"/>
      <c r="J1" s="9"/>
      <c r="K1" s="9"/>
      <c r="P1" s="9"/>
      <c r="Q1" s="9"/>
      <c r="R1" s="9"/>
      <c r="T1" s="11"/>
      <c r="U1" s="11"/>
      <c r="V1" s="11"/>
      <c r="W1" s="11"/>
      <c r="X1" s="11"/>
    </row>
    <row r="2" spans="1:24" ht="21" customHeight="1" x14ac:dyDescent="0.25">
      <c r="B2" s="12"/>
      <c r="C2" s="12"/>
      <c r="D2" s="12"/>
      <c r="E2" s="12"/>
      <c r="H2" s="13"/>
      <c r="I2" s="14"/>
      <c r="J2" s="14"/>
      <c r="K2" s="14"/>
      <c r="L2" s="14"/>
      <c r="M2" s="14"/>
      <c r="N2" s="14"/>
      <c r="O2" s="14"/>
      <c r="P2" s="14"/>
      <c r="Q2" s="14"/>
      <c r="R2" s="9"/>
      <c r="T2" s="11"/>
      <c r="U2" s="11"/>
      <c r="V2" s="11"/>
      <c r="W2" s="11"/>
      <c r="X2" s="11"/>
    </row>
    <row r="3" spans="1:24" ht="17.25" customHeight="1" x14ac:dyDescent="0.25">
      <c r="B3" s="15"/>
      <c r="C3" s="16" t="s">
        <v>0</v>
      </c>
      <c r="D3" s="17"/>
      <c r="E3" s="17"/>
      <c r="F3" s="17"/>
      <c r="G3" s="17"/>
      <c r="H3" s="14"/>
      <c r="I3" s="14"/>
      <c r="J3" s="14"/>
      <c r="K3" s="14"/>
      <c r="L3" s="14"/>
      <c r="M3" s="14"/>
      <c r="N3" s="14"/>
      <c r="O3" s="14"/>
      <c r="P3" s="14"/>
      <c r="Q3" s="14"/>
      <c r="R3" s="18"/>
      <c r="S3" s="19"/>
      <c r="T3" s="19"/>
      <c r="V3" s="19"/>
    </row>
    <row r="4" spans="1:24" ht="19.899999999999999" customHeight="1" thickBot="1" x14ac:dyDescent="0.3">
      <c r="B4" s="20"/>
      <c r="C4" s="16" t="s">
        <v>1</v>
      </c>
      <c r="D4" s="17"/>
      <c r="E4" s="17"/>
      <c r="F4" s="17"/>
      <c r="G4" s="17"/>
      <c r="H4" s="17"/>
      <c r="I4" s="17"/>
      <c r="J4" s="17"/>
      <c r="K4" s="19"/>
      <c r="L4" s="19"/>
      <c r="M4" s="19"/>
      <c r="N4" s="19"/>
      <c r="O4" s="19"/>
      <c r="P4" s="9"/>
      <c r="Q4" s="9"/>
      <c r="R4" s="9"/>
      <c r="S4" s="19"/>
      <c r="T4" s="19"/>
      <c r="V4" s="19"/>
      <c r="X4" s="21"/>
    </row>
    <row r="5" spans="1:24" ht="37.5" customHeight="1" thickBot="1" x14ac:dyDescent="0.3">
      <c r="B5" s="22"/>
      <c r="C5" s="23"/>
      <c r="D5" s="24"/>
      <c r="H5" s="25" t="s">
        <v>2</v>
      </c>
      <c r="I5" s="26"/>
      <c r="J5" s="26"/>
      <c r="K5" s="9"/>
      <c r="P5" s="9"/>
      <c r="Q5" s="27"/>
      <c r="R5" s="27"/>
      <c r="T5" s="25" t="s">
        <v>2</v>
      </c>
      <c r="X5" s="21"/>
    </row>
    <row r="6" spans="1:24" ht="69.75" customHeight="1" thickTop="1" thickBot="1" x14ac:dyDescent="0.3">
      <c r="B6" s="28" t="s">
        <v>3</v>
      </c>
      <c r="C6" s="29" t="s">
        <v>4</v>
      </c>
      <c r="D6" s="29" t="s">
        <v>5</v>
      </c>
      <c r="E6" s="29" t="s">
        <v>6</v>
      </c>
      <c r="F6" s="29" t="s">
        <v>7</v>
      </c>
      <c r="G6" s="29" t="s">
        <v>33</v>
      </c>
      <c r="H6" s="30" t="s">
        <v>8</v>
      </c>
      <c r="I6" s="29" t="s">
        <v>9</v>
      </c>
      <c r="J6" s="29" t="s">
        <v>10</v>
      </c>
      <c r="K6" s="29" t="s">
        <v>11</v>
      </c>
      <c r="L6" s="29" t="s">
        <v>12</v>
      </c>
      <c r="M6" s="29" t="s">
        <v>47</v>
      </c>
      <c r="N6" s="29" t="s">
        <v>13</v>
      </c>
      <c r="O6" s="31" t="s">
        <v>14</v>
      </c>
      <c r="P6" s="29" t="s">
        <v>15</v>
      </c>
      <c r="Q6" s="29" t="s">
        <v>35</v>
      </c>
      <c r="R6" s="29" t="s">
        <v>16</v>
      </c>
      <c r="S6" s="29" t="s">
        <v>17</v>
      </c>
      <c r="T6" s="32" t="s">
        <v>18</v>
      </c>
      <c r="U6" s="29" t="s">
        <v>19</v>
      </c>
      <c r="V6" s="29" t="s">
        <v>20</v>
      </c>
      <c r="W6" s="29" t="s">
        <v>21</v>
      </c>
      <c r="X6" s="29" t="s">
        <v>22</v>
      </c>
    </row>
    <row r="7" spans="1:24" ht="374.25" customHeight="1" thickTop="1" x14ac:dyDescent="0.25">
      <c r="A7" s="33"/>
      <c r="B7" s="34">
        <v>1</v>
      </c>
      <c r="C7" s="35" t="s">
        <v>43</v>
      </c>
      <c r="D7" s="36">
        <v>1</v>
      </c>
      <c r="E7" s="37" t="s">
        <v>23</v>
      </c>
      <c r="F7" s="38" t="s">
        <v>48</v>
      </c>
      <c r="G7" s="38"/>
      <c r="H7" s="4"/>
      <c r="I7" s="35" t="s">
        <v>32</v>
      </c>
      <c r="J7" s="35" t="s">
        <v>32</v>
      </c>
      <c r="K7" s="39" t="s">
        <v>34</v>
      </c>
      <c r="L7" s="40" t="s">
        <v>38</v>
      </c>
      <c r="M7" s="39" t="s">
        <v>39</v>
      </c>
      <c r="N7" s="39" t="s">
        <v>46</v>
      </c>
      <c r="O7" s="39" t="s">
        <v>41</v>
      </c>
      <c r="P7" s="39" t="s">
        <v>42</v>
      </c>
      <c r="Q7" s="41" t="s">
        <v>40</v>
      </c>
      <c r="R7" s="42">
        <f>D7*S7</f>
        <v>19500</v>
      </c>
      <c r="S7" s="43">
        <v>19500</v>
      </c>
      <c r="T7" s="1"/>
      <c r="U7" s="44">
        <f>D7*T7</f>
        <v>0</v>
      </c>
      <c r="V7" s="45" t="str">
        <f>IF(ISNUMBER(T7), IF(T7&gt;S7,"NEVYHOVUJE","VYHOVUJE")," ")</f>
        <v xml:space="preserve"> </v>
      </c>
      <c r="W7" s="39"/>
      <c r="X7" s="46" t="s">
        <v>24</v>
      </c>
    </row>
    <row r="8" spans="1:24" ht="357.75" customHeight="1" x14ac:dyDescent="0.25">
      <c r="A8" s="33"/>
      <c r="B8" s="47">
        <v>2</v>
      </c>
      <c r="C8" s="48" t="s">
        <v>44</v>
      </c>
      <c r="D8" s="49">
        <v>1</v>
      </c>
      <c r="E8" s="50" t="s">
        <v>23</v>
      </c>
      <c r="F8" s="51" t="s">
        <v>49</v>
      </c>
      <c r="G8" s="51"/>
      <c r="H8" s="5"/>
      <c r="I8" s="48" t="s">
        <v>32</v>
      </c>
      <c r="J8" s="48" t="s">
        <v>32</v>
      </c>
      <c r="K8" s="52"/>
      <c r="L8" s="53"/>
      <c r="M8" s="52"/>
      <c r="N8" s="52"/>
      <c r="O8" s="52"/>
      <c r="P8" s="52"/>
      <c r="Q8" s="54"/>
      <c r="R8" s="55">
        <f>D8*S8</f>
        <v>19500</v>
      </c>
      <c r="S8" s="56">
        <v>19500</v>
      </c>
      <c r="T8" s="2"/>
      <c r="U8" s="57">
        <f>D8*T8</f>
        <v>0</v>
      </c>
      <c r="V8" s="58" t="str">
        <f t="shared" ref="V8:V9" si="0">IF(ISNUMBER(T8), IF(T8&gt;S8,"NEVYHOVUJE","VYHOVUJE")," ")</f>
        <v xml:space="preserve"> </v>
      </c>
      <c r="W8" s="52"/>
      <c r="X8" s="59"/>
    </row>
    <row r="9" spans="1:24" ht="375" customHeight="1" thickBot="1" x14ac:dyDescent="0.3">
      <c r="A9" s="33"/>
      <c r="B9" s="60">
        <v>3</v>
      </c>
      <c r="C9" s="61" t="s">
        <v>45</v>
      </c>
      <c r="D9" s="62">
        <v>1</v>
      </c>
      <c r="E9" s="63" t="s">
        <v>23</v>
      </c>
      <c r="F9" s="64" t="s">
        <v>50</v>
      </c>
      <c r="G9" s="64"/>
      <c r="H9" s="6"/>
      <c r="I9" s="61" t="s">
        <v>32</v>
      </c>
      <c r="J9" s="61" t="s">
        <v>32</v>
      </c>
      <c r="K9" s="65"/>
      <c r="L9" s="66"/>
      <c r="M9" s="65"/>
      <c r="N9" s="65"/>
      <c r="O9" s="65"/>
      <c r="P9" s="65"/>
      <c r="Q9" s="67"/>
      <c r="R9" s="68">
        <f>D9*S9</f>
        <v>23500</v>
      </c>
      <c r="S9" s="69">
        <v>23500</v>
      </c>
      <c r="T9" s="3"/>
      <c r="U9" s="70">
        <f>D9*T9</f>
        <v>0</v>
      </c>
      <c r="V9" s="71" t="str">
        <f t="shared" si="0"/>
        <v xml:space="preserve"> </v>
      </c>
      <c r="W9" s="65"/>
      <c r="X9" s="72"/>
    </row>
    <row r="10" spans="1:24" ht="13.5" customHeight="1" thickTop="1" thickBot="1" x14ac:dyDescent="0.3">
      <c r="C10" s="7"/>
      <c r="D10" s="7"/>
      <c r="E10" s="7"/>
      <c r="F10" s="7"/>
      <c r="G10" s="7"/>
      <c r="H10" s="7"/>
      <c r="I10" s="7"/>
      <c r="J10" s="7"/>
      <c r="K10" s="7"/>
      <c r="L10" s="7"/>
      <c r="P10" s="7"/>
      <c r="Q10" s="7"/>
      <c r="R10" s="7"/>
      <c r="U10" s="73"/>
    </row>
    <row r="11" spans="1:24" ht="60.75" customHeight="1" thickTop="1" thickBot="1" x14ac:dyDescent="0.3">
      <c r="B11" s="74" t="s">
        <v>25</v>
      </c>
      <c r="C11" s="74"/>
      <c r="D11" s="74"/>
      <c r="E11" s="74"/>
      <c r="F11" s="74"/>
      <c r="G11" s="74"/>
      <c r="H11" s="74"/>
      <c r="I11" s="74"/>
      <c r="J11" s="74"/>
      <c r="K11" s="74"/>
      <c r="L11" s="21"/>
      <c r="M11" s="21"/>
      <c r="N11" s="75"/>
      <c r="O11" s="75"/>
      <c r="P11" s="75"/>
      <c r="Q11" s="76"/>
      <c r="R11" s="76"/>
      <c r="S11" s="77" t="s">
        <v>26</v>
      </c>
      <c r="T11" s="78" t="s">
        <v>27</v>
      </c>
      <c r="U11" s="78"/>
      <c r="V11" s="78"/>
      <c r="W11" s="27"/>
    </row>
    <row r="12" spans="1:24" ht="33" customHeight="1" thickTop="1" thickBot="1" x14ac:dyDescent="0.3">
      <c r="B12" s="79" t="s">
        <v>36</v>
      </c>
      <c r="C12" s="79"/>
      <c r="D12" s="79"/>
      <c r="E12" s="79"/>
      <c r="F12" s="79"/>
      <c r="G12" s="79"/>
      <c r="H12" s="79"/>
      <c r="I12" s="80"/>
      <c r="J12" s="80"/>
      <c r="K12" s="81"/>
      <c r="N12" s="82"/>
      <c r="O12" s="82"/>
      <c r="P12" s="82"/>
      <c r="Q12" s="83"/>
      <c r="R12" s="83"/>
      <c r="S12" s="84">
        <f>SUM(R7:R9)</f>
        <v>62500</v>
      </c>
      <c r="T12" s="85">
        <f>SUM(U7:U9)</f>
        <v>0</v>
      </c>
      <c r="U12" s="85"/>
      <c r="V12" s="85"/>
    </row>
    <row r="13" spans="1:24" s="86" customFormat="1" ht="15.75" thickTop="1" x14ac:dyDescent="0.25">
      <c r="B13" s="86" t="s">
        <v>28</v>
      </c>
      <c r="X13" s="87"/>
    </row>
    <row r="14" spans="1:24" s="86" customFormat="1" x14ac:dyDescent="0.25">
      <c r="B14" s="88" t="s">
        <v>29</v>
      </c>
      <c r="C14" s="86" t="s">
        <v>30</v>
      </c>
      <c r="X14" s="87"/>
    </row>
    <row r="15" spans="1:24" s="86" customFormat="1" x14ac:dyDescent="0.25">
      <c r="B15" s="88" t="s">
        <v>29</v>
      </c>
      <c r="C15" s="86" t="s">
        <v>31</v>
      </c>
      <c r="X15" s="87"/>
    </row>
    <row r="16" spans="1:24" s="86" customFormat="1" x14ac:dyDescent="0.25">
      <c r="X16" s="87"/>
    </row>
    <row r="17" spans="3:24" s="86" customFormat="1" x14ac:dyDescent="0.25">
      <c r="X17" s="87"/>
    </row>
    <row r="19" spans="3:24" x14ac:dyDescent="0.25">
      <c r="C19" s="7"/>
      <c r="E19" s="7"/>
      <c r="F19" s="7"/>
      <c r="G19" s="7"/>
      <c r="I19" s="7"/>
      <c r="J19" s="7"/>
      <c r="L19" s="7"/>
    </row>
    <row r="20" spans="3:24" x14ac:dyDescent="0.25">
      <c r="C20" s="7"/>
      <c r="E20" s="7"/>
      <c r="F20" s="7"/>
      <c r="G20" s="7"/>
      <c r="I20" s="7"/>
      <c r="J20" s="7"/>
      <c r="L20" s="7"/>
    </row>
    <row r="21" spans="3:24" x14ac:dyDescent="0.25">
      <c r="C21" s="7"/>
      <c r="E21" s="7"/>
      <c r="F21" s="7"/>
      <c r="G21" s="7"/>
      <c r="I21" s="7"/>
      <c r="J21" s="7"/>
      <c r="L21" s="7"/>
    </row>
    <row r="22" spans="3:24" x14ac:dyDescent="0.25">
      <c r="C22" s="7"/>
      <c r="E22" s="7"/>
      <c r="F22" s="7"/>
      <c r="G22" s="7"/>
      <c r="I22" s="7"/>
      <c r="J22" s="7"/>
      <c r="L22" s="7"/>
    </row>
    <row r="23" spans="3:24" x14ac:dyDescent="0.25">
      <c r="C23" s="7"/>
      <c r="E23" s="7"/>
      <c r="F23" s="7"/>
      <c r="G23" s="7"/>
      <c r="I23" s="7"/>
      <c r="J23" s="7"/>
      <c r="L23" s="7"/>
    </row>
    <row r="24" spans="3:24" x14ac:dyDescent="0.25">
      <c r="C24" s="7"/>
      <c r="E24" s="7"/>
      <c r="F24" s="7"/>
      <c r="G24" s="7"/>
      <c r="I24" s="7"/>
      <c r="J24" s="7"/>
      <c r="L24" s="7"/>
    </row>
    <row r="25" spans="3:24" x14ac:dyDescent="0.25">
      <c r="C25" s="7"/>
      <c r="E25" s="7"/>
      <c r="F25" s="7"/>
      <c r="G25" s="7"/>
      <c r="I25" s="7"/>
      <c r="J25" s="7"/>
      <c r="L25" s="7"/>
    </row>
    <row r="26" spans="3:24" x14ac:dyDescent="0.25">
      <c r="C26" s="7"/>
      <c r="E26" s="7"/>
      <c r="F26" s="7"/>
      <c r="G26" s="7"/>
      <c r="I26" s="7"/>
      <c r="J26" s="7"/>
      <c r="L26" s="7"/>
    </row>
    <row r="27" spans="3:24" x14ac:dyDescent="0.25">
      <c r="C27" s="7"/>
      <c r="E27" s="7"/>
      <c r="F27" s="7"/>
      <c r="G27" s="7"/>
      <c r="I27" s="7"/>
      <c r="J27" s="7"/>
      <c r="L27" s="7"/>
    </row>
    <row r="28" spans="3:24" x14ac:dyDescent="0.25">
      <c r="C28" s="7"/>
      <c r="E28" s="7"/>
      <c r="F28" s="7"/>
      <c r="G28" s="7"/>
      <c r="I28" s="7"/>
      <c r="J28" s="7"/>
      <c r="L28" s="7"/>
    </row>
    <row r="29" spans="3:24" x14ac:dyDescent="0.25">
      <c r="C29" s="7"/>
      <c r="E29" s="7"/>
      <c r="F29" s="7"/>
      <c r="G29" s="7"/>
      <c r="I29" s="7"/>
      <c r="J29" s="7"/>
      <c r="L29" s="7"/>
    </row>
    <row r="30" spans="3:24" x14ac:dyDescent="0.25">
      <c r="C30" s="7"/>
      <c r="E30" s="7"/>
      <c r="F30" s="7"/>
      <c r="G30" s="7"/>
      <c r="I30" s="7"/>
      <c r="J30" s="7"/>
      <c r="L30" s="7"/>
    </row>
    <row r="31" spans="3:24" x14ac:dyDescent="0.25">
      <c r="C31" s="7"/>
      <c r="E31" s="7"/>
      <c r="F31" s="7"/>
      <c r="G31" s="7"/>
      <c r="I31" s="7"/>
      <c r="J31" s="7"/>
      <c r="L31" s="7"/>
    </row>
    <row r="32" spans="3:24" x14ac:dyDescent="0.25">
      <c r="C32" s="7"/>
      <c r="E32" s="7"/>
      <c r="F32" s="7"/>
      <c r="G32" s="7"/>
      <c r="I32" s="7"/>
      <c r="J32" s="7"/>
      <c r="L32" s="7"/>
    </row>
    <row r="33" spans="3:12" x14ac:dyDescent="0.25">
      <c r="C33" s="7"/>
      <c r="E33" s="7"/>
      <c r="F33" s="7"/>
      <c r="G33" s="7"/>
      <c r="I33" s="7"/>
      <c r="J33" s="7"/>
      <c r="L33" s="7"/>
    </row>
    <row r="34" spans="3:12" x14ac:dyDescent="0.25">
      <c r="C34" s="7"/>
      <c r="E34" s="7"/>
      <c r="F34" s="7"/>
      <c r="G34" s="7"/>
      <c r="I34" s="7"/>
      <c r="J34" s="7"/>
      <c r="L34" s="7"/>
    </row>
    <row r="35" spans="3:12" x14ac:dyDescent="0.25">
      <c r="C35" s="7"/>
      <c r="E35" s="7"/>
      <c r="F35" s="7"/>
      <c r="G35" s="7"/>
      <c r="I35" s="7"/>
      <c r="J35" s="7"/>
      <c r="L35" s="7"/>
    </row>
    <row r="36" spans="3:12" x14ac:dyDescent="0.25">
      <c r="C36" s="7"/>
      <c r="E36" s="7"/>
      <c r="F36" s="7"/>
      <c r="G36" s="7"/>
      <c r="I36" s="7"/>
      <c r="J36" s="7"/>
      <c r="L36" s="7"/>
    </row>
    <row r="37" spans="3:12" x14ac:dyDescent="0.25">
      <c r="C37" s="7"/>
      <c r="E37" s="7"/>
      <c r="F37" s="7"/>
      <c r="G37" s="7"/>
      <c r="I37" s="7"/>
      <c r="J37" s="7"/>
      <c r="L37" s="7"/>
    </row>
    <row r="38" spans="3:12" x14ac:dyDescent="0.25">
      <c r="C38" s="7"/>
      <c r="E38" s="7"/>
      <c r="F38" s="7"/>
      <c r="G38" s="7"/>
      <c r="I38" s="7"/>
      <c r="J38" s="7"/>
      <c r="L38" s="7"/>
    </row>
    <row r="39" spans="3:12" x14ac:dyDescent="0.25">
      <c r="C39" s="7"/>
      <c r="E39" s="7"/>
      <c r="F39" s="7"/>
      <c r="G39" s="7"/>
      <c r="I39" s="7"/>
      <c r="J39" s="7"/>
      <c r="L39" s="7"/>
    </row>
    <row r="40" spans="3:12" x14ac:dyDescent="0.25">
      <c r="C40" s="7"/>
      <c r="E40" s="7"/>
      <c r="F40" s="7"/>
      <c r="G40" s="7"/>
      <c r="I40" s="7"/>
      <c r="J40" s="7"/>
      <c r="L40" s="7"/>
    </row>
    <row r="41" spans="3:12" x14ac:dyDescent="0.25">
      <c r="C41" s="7"/>
      <c r="E41" s="7"/>
      <c r="F41" s="7"/>
      <c r="G41" s="7"/>
      <c r="I41" s="7"/>
      <c r="J41" s="7"/>
      <c r="L41" s="7"/>
    </row>
    <row r="42" spans="3:12" x14ac:dyDescent="0.25">
      <c r="C42" s="7"/>
      <c r="E42" s="7"/>
      <c r="F42" s="7"/>
      <c r="G42" s="7"/>
      <c r="I42" s="7"/>
      <c r="J42" s="7"/>
      <c r="L42" s="7"/>
    </row>
    <row r="43" spans="3:12" x14ac:dyDescent="0.25">
      <c r="C43" s="7"/>
      <c r="E43" s="7"/>
      <c r="F43" s="7"/>
      <c r="G43" s="7"/>
      <c r="I43" s="7"/>
      <c r="J43" s="7"/>
      <c r="L43" s="7"/>
    </row>
    <row r="44" spans="3:12" x14ac:dyDescent="0.25">
      <c r="C44" s="7"/>
      <c r="E44" s="7"/>
      <c r="F44" s="7"/>
      <c r="G44" s="7"/>
      <c r="I44" s="7"/>
      <c r="J44" s="7"/>
      <c r="L44" s="7"/>
    </row>
    <row r="45" spans="3:12" x14ac:dyDescent="0.25">
      <c r="C45" s="7"/>
      <c r="E45" s="7"/>
      <c r="F45" s="7"/>
      <c r="G45" s="7"/>
      <c r="I45" s="7"/>
      <c r="J45" s="7"/>
      <c r="L45" s="7"/>
    </row>
    <row r="46" spans="3:12" x14ac:dyDescent="0.25">
      <c r="C46" s="7"/>
      <c r="E46" s="7"/>
      <c r="F46" s="7"/>
      <c r="G46" s="7"/>
      <c r="I46" s="7"/>
      <c r="J46" s="7"/>
      <c r="L46" s="7"/>
    </row>
    <row r="47" spans="3:12" x14ac:dyDescent="0.25">
      <c r="C47" s="7"/>
      <c r="E47" s="7"/>
      <c r="F47" s="7"/>
      <c r="G47" s="7"/>
      <c r="I47" s="7"/>
      <c r="J47" s="7"/>
      <c r="L47" s="7"/>
    </row>
  </sheetData>
  <sheetProtection algorithmName="SHA-512" hashValue="mEayKxY0Xap/8zYFTiM+2wodEClTce2lXh1QeFgreeWx8Kr+0CbpAhhZIsSfp5rHiYhh0bMHwypUz0vr823aDw==" saltValue="cCs4x7/h/gqk3mVODwCzfw==" spinCount="100000" sheet="1" objects="1" scenarios="1" selectLockedCells="1"/>
  <mergeCells count="15">
    <mergeCell ref="B12:H12"/>
    <mergeCell ref="T12:V12"/>
    <mergeCell ref="B1:E1"/>
    <mergeCell ref="H2:Q3"/>
    <mergeCell ref="B11:K11"/>
    <mergeCell ref="T11:V11"/>
    <mergeCell ref="N7:N9"/>
    <mergeCell ref="K7:K9"/>
    <mergeCell ref="L7:L9"/>
    <mergeCell ref="M7:M9"/>
    <mergeCell ref="X7:X9"/>
    <mergeCell ref="Q7:Q9"/>
    <mergeCell ref="O7:O9"/>
    <mergeCell ref="P7:P9"/>
    <mergeCell ref="W7:W9"/>
  </mergeCells>
  <phoneticPr fontId="11" type="noConversion"/>
  <conditionalFormatting sqref="B7:B9 D7:D9">
    <cfRule type="expression" dxfId="11" priority="2">
      <formula>LEN(TRIM(B7))=0</formula>
    </cfRule>
  </conditionalFormatting>
  <conditionalFormatting sqref="B7:B9">
    <cfRule type="cellIs" dxfId="10" priority="3" operator="greaterThanOrEqual">
      <formula>1</formula>
    </cfRule>
  </conditionalFormatting>
  <conditionalFormatting sqref="H7:H9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9">
    <cfRule type="containsText" dxfId="5" priority="14" operator="containsText" text="ANO">
      <formula>NOT(ISERROR(SEARCH("ANO",I7)))</formula>
    </cfRule>
  </conditionalFormatting>
  <conditionalFormatting sqref="T7:T9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9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4">
    <dataValidation type="list" allowBlank="1" showInputMessage="1" showErrorMessage="1" sqref="L7" xr:uid="{7238BBBE-8406-41CE-BC56-F91A36AFC67F}">
      <formula1>"ANO,NE"</formula1>
    </dataValidation>
    <dataValidation type="list" showInputMessage="1" showErrorMessage="1" sqref="I7:J9" xr:uid="{00000000-0002-0000-0000-000000000000}">
      <formula1>"ANO,NE"</formula1>
      <formula2>0</formula2>
    </dataValidation>
    <dataValidation type="list" showInputMessage="1" showErrorMessage="1" sqref="E7:E9" xr:uid="{00000000-0002-0000-0000-000001000000}">
      <formula1>"ks,bal,sada,"</formula1>
      <formula2>0</formula2>
    </dataValidation>
    <dataValidation type="list" allowBlank="1" showInputMessage="1" showErrorMessage="1" sqref="X7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2024-03-06T07:14:25Z</cp:lastPrinted>
  <dcterms:created xsi:type="dcterms:W3CDTF">2014-03-05T12:43:32Z</dcterms:created>
  <dcterms:modified xsi:type="dcterms:W3CDTF">2024-03-06T12:27:33Z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